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/>
  <mc:AlternateContent xmlns:mc="http://schemas.openxmlformats.org/markup-compatibility/2006">
    <mc:Choice Requires="x15">
      <x15ac:absPath xmlns:x15ac="http://schemas.microsoft.com/office/spreadsheetml/2010/11/ac" url="D:\USERS\hpeskova\Desktop\AV(II.)\AV 076-2025\1 výzva\"/>
    </mc:Choice>
  </mc:AlternateContent>
  <xr:revisionPtr revIDLastSave="0" documentId="13_ncr:1_{55344CB0-065E-4BD7-91B1-60A5884D8614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AVT" sheetId="1" r:id="rId1"/>
  </sheets>
  <definedNames>
    <definedName name="_xlnm.Print_Area" localSheetId="0">AVT!$B$1:$V$16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S9" i="1" l="1"/>
  <c r="T9" i="1"/>
  <c r="S10" i="1"/>
  <c r="T10" i="1"/>
  <c r="P9" i="1"/>
  <c r="P10" i="1"/>
  <c r="S8" i="1" l="1"/>
  <c r="T8" i="1"/>
  <c r="P8" i="1"/>
  <c r="S7" i="1" l="1"/>
  <c r="R13" i="1" s="1"/>
  <c r="P7" i="1"/>
  <c r="Q13" i="1" s="1"/>
  <c r="T7" i="1" l="1"/>
</calcChain>
</file>

<file path=xl/sharedStrings.xml><?xml version="1.0" encoding="utf-8"?>
<sst xmlns="http://schemas.openxmlformats.org/spreadsheetml/2006/main" count="76" uniqueCount="58">
  <si>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</si>
  <si>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</si>
  <si>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</si>
  <si>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</si>
  <si>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</si>
  <si>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</si>
  <si>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</si>
  <si>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</si>
  <si>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</si>
  <si>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</si>
  <si>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</si>
  <si>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</si>
  <si>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</si>
  <si>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32341000-5 - Mikrofony</t>
  </si>
  <si>
    <t>32342100-3 - Hlavová sluchátka</t>
  </si>
  <si>
    <t>32342200-4 - Sluchátka</t>
  </si>
  <si>
    <t>Zadavatel požaduje, aby vybraná zařízení splňovala požadavky na certifikaci TCO Certified (viz https://tcocertified.com/product-finder/) nebo programu Energy star (viz https://www.energystar.gov/products).
* Pro elektronické displeje včetně televizorů, počítačové monitory a digitální informační displeje nutno doložit energetický štítek (příloha nabídky).</t>
  </si>
  <si>
    <t>Měrná jednotka [MJ]</t>
  </si>
  <si>
    <t xml:space="preserve">Popis </t>
  </si>
  <si>
    <t>Název</t>
  </si>
  <si>
    <t>Fakturace</t>
  </si>
  <si>
    <t xml:space="preserve">Financováno
 z projektových finančních prostředků </t>
  </si>
  <si>
    <t>Obchodní podmínky NAD RÁMEC STANDARDNÍCH 
obchodních podmínek</t>
  </si>
  <si>
    <t>Kontaktní osoba 
k převzetí zboží</t>
  </si>
  <si>
    <t xml:space="preserve">Místo dodání 
</t>
  </si>
  <si>
    <t xml:space="preserve">POZNÁMKA 
</t>
  </si>
  <si>
    <t xml:space="preserve">CPV - výběr
AUDIOVIZUÁLNÍ TECHNIKA
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</si>
  <si>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</si>
  <si>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Maximální cena za jednotlivé položky 
 v Kč BEZ DPH </t>
  </si>
  <si>
    <t>V případě, že se dodavatel při předání zboží na některá uvedená tel. čísla nedovolá, bude v takovém případě volat tel. 377 631 320.</t>
  </si>
  <si>
    <t>ks</t>
  </si>
  <si>
    <t>NE</t>
  </si>
  <si>
    <t>Samostatná faktura</t>
  </si>
  <si>
    <t>ANO</t>
  </si>
  <si>
    <t xml:space="preserve">SGS-2024-010- Mgr. Švátora, Ph.D. </t>
  </si>
  <si>
    <t>Mgr. Karel Švátora, Ph.D.,
Tel.: 721 858 152,
37763 6403</t>
  </si>
  <si>
    <t>14 dní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</si>
  <si>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</si>
  <si>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Příloha č. 2 Kupní smlouvy - Technická specifikace
Audiovizuální technika (II.) 076 - 2025</t>
  </si>
  <si>
    <t>Sluchátka bezdrátová s mikrofonem</t>
  </si>
  <si>
    <t>SGS-2025-008 (Využití matematiky a informatiky v geomatice VI)</t>
  </si>
  <si>
    <t>Ing. Pavel Hájek, Ph.D.,
Tel.: 37763 9208,
735 713 955</t>
  </si>
  <si>
    <t>Technická 8, 
301 00 Plzeň,
Fakulta aplikovaných věd - Katedra geomatiky,
místnost UN 635</t>
  </si>
  <si>
    <t>V provedení (náhlavní) s obroučkou přes hlavu na ucho (s nastavitelným hlavovým mostem), 
integrovaný mikrofon, 
bezdrátové připojení Bluetooth verze min. 5.2, 
výdrž baterie v provozu min. 45 hodin, 
nabíjení USB-C s podporou rychlého nabíjení, 
hmotnost max. 200 g, 
velikost měniče max. 30 mm, 
preferujeme možnost ztlumení mikrofonu na sluchátkách.</t>
  </si>
  <si>
    <t>Typ konstrukce: Dynamický mikrofon, určený primárně pro snímání vokálů (zpěv a řeč).
Směrová charakteristika: Požadována je kardioidní charakteristika pro maximální izolaci hlavního zdroje zvuku, efektivní potlačení okolního hluku z pódia a zvýšenou odolnost proti zpětné vazbě.
Frekvenční odezva: Optimalizovaná pro vokální pásmo s důrazem na srozumitelnost a průraznost hlasu v mixu.
Odolnost: Extrémně robustní a spolehlivá kovová konstrukce a mřížka, navržená pro dlouhodobé a náročné použití při živých vystoupeních a na turné.
Manipulační hluk: Mikrofon musí disponovat účinným pneumatickým systémem tlumení nárazů a vibrací pro minimalizaci manipulačního hluku při držení v ruce.
Filtrační systém: Integrovaný vysoce účinný pop a větrný filtr pro eliminaci dechových zvuků a explozivních hlásek.
Provedení s vypínačem: Zásadní požadavek je na verzi mikrofonu vybavenou spolehlivým aretovatelným vypínačem (On/Off) na těle pro snadnou kontrolu uživatelem.
Konektivita: Standardní profesionální 3-pin XLR konektor.</t>
  </si>
  <si>
    <t xml:space="preserve">Studentská vědecká konference 2025,
číslo projektu: SVK1-2025-014
</t>
  </si>
  <si>
    <t>Mgr. Jiří Polívka,
Tel.: 604 729 299,
37763 6221</t>
  </si>
  <si>
    <t>Klatovská 51, 
301 00 Plzeň, 
Fakulta pedagogická - Katedra hudební výchovy a kultury,
místnost KL 203</t>
  </si>
  <si>
    <t>Mikrofon (vokální)</t>
  </si>
  <si>
    <t>Bezdrátová sluchátka s mikrofonem, ANC a hlasovým asistentem</t>
  </si>
  <si>
    <t>Kost, UN507</t>
  </si>
  <si>
    <t>Ing. Miroslav Flídr, Ph.D.,
Tel.: 37763 2559</t>
  </si>
  <si>
    <t>Technická 8, 
301 00 Plzeň,
Fakulta aplikovaných věd - Katedra kybernetiky,
místnost UN 508</t>
  </si>
  <si>
    <r>
      <rPr>
        <b/>
        <sz val="11"/>
        <color theme="1"/>
        <rFont val="Calibri"/>
        <family val="2"/>
        <charset val="238"/>
        <scheme val="minor"/>
      </rPr>
      <t xml:space="preserve">Provedení: </t>
    </r>
    <r>
      <rPr>
        <sz val="11"/>
        <color theme="1"/>
        <rFont val="Calibri"/>
        <family val="2"/>
        <charset val="238"/>
        <scheme val="minor"/>
      </rPr>
      <t xml:space="preserve">do ucha (intraaural) se silikonovými špunty do uší.
</t>
    </r>
    <r>
      <rPr>
        <b/>
        <sz val="11"/>
        <color theme="1"/>
        <rFont val="Calibri"/>
        <family val="2"/>
        <charset val="238"/>
        <scheme val="minor"/>
      </rPr>
      <t>Mikrofon:</t>
    </r>
    <r>
      <rPr>
        <sz val="11"/>
        <color theme="1"/>
        <rFont val="Calibri"/>
        <family val="2"/>
        <charset val="238"/>
        <scheme val="minor"/>
      </rPr>
      <t xml:space="preserve"> dva integrované s funkcí formování paprsku.
</t>
    </r>
    <r>
      <rPr>
        <b/>
        <sz val="11"/>
        <color theme="1"/>
        <rFont val="Calibri"/>
        <family val="2"/>
        <charset val="238"/>
        <scheme val="minor"/>
      </rPr>
      <t>Typ připojení:</t>
    </r>
    <r>
      <rPr>
        <sz val="11"/>
        <color theme="1"/>
        <rFont val="Calibri"/>
        <family val="2"/>
        <charset val="238"/>
        <scheme val="minor"/>
      </rPr>
      <t xml:space="preserve"> BlueTooth verze min. 5.3.
</t>
    </r>
    <r>
      <rPr>
        <b/>
        <sz val="11"/>
        <color theme="1"/>
        <rFont val="Calibri"/>
        <family val="2"/>
        <charset val="238"/>
        <scheme val="minor"/>
      </rPr>
      <t xml:space="preserve">Funkce: </t>
    </r>
    <r>
      <rPr>
        <sz val="11"/>
        <color theme="1"/>
        <rFont val="Calibri"/>
        <family val="2"/>
        <charset val="238"/>
        <scheme val="minor"/>
      </rPr>
      <t xml:space="preserve">
- Aktivní potlačení hluku (ANC)
- režim propustnosti
- ochrana sluchu (dle normy EN 352)
- detekce konverzací, přijímání hovorů
- přepínání skladeb
- hlasový asistent
- dotykové ovládání
- snímání tepové frekvence
- True Wireless (nejsou nutné dráty pro sluchátka, ani pro dobíjecí pouzdro).
</t>
    </r>
    <r>
      <rPr>
        <b/>
        <sz val="11"/>
        <color theme="1"/>
        <rFont val="Calibri"/>
        <family val="2"/>
        <charset val="238"/>
        <scheme val="minor"/>
      </rPr>
      <t>Odolnost:</t>
    </r>
    <r>
      <rPr>
        <sz val="11"/>
        <color theme="1"/>
        <rFont val="Calibri"/>
        <family val="2"/>
        <charset val="238"/>
        <scheme val="minor"/>
      </rPr>
      <t xml:space="preserve"> IPX57.
</t>
    </r>
    <r>
      <rPr>
        <b/>
        <sz val="11"/>
        <color theme="1"/>
        <rFont val="Calibri"/>
        <family val="2"/>
        <charset val="238"/>
        <scheme val="minor"/>
      </rPr>
      <t xml:space="preserve">Pouzdro: </t>
    </r>
    <r>
      <rPr>
        <sz val="11"/>
        <color theme="1"/>
        <rFont val="Calibri"/>
        <family val="2"/>
        <charset val="238"/>
        <scheme val="minor"/>
      </rPr>
      <t xml:space="preserve">
- Dodání včetně dobíjecího pouzdra (!) a USB-C kabelu.
- Pouzdro lze dobíjet i bezdrátovou dobíječkou nebo přes USB-C.
</t>
    </r>
    <r>
      <rPr>
        <b/>
        <sz val="11"/>
        <color theme="1"/>
        <rFont val="Calibri"/>
        <family val="2"/>
        <charset val="238"/>
        <scheme val="minor"/>
      </rPr>
      <t xml:space="preserve">Max. výdrž baterie: </t>
    </r>
    <r>
      <rPr>
        <sz val="11"/>
        <color theme="1"/>
        <rFont val="Calibri"/>
        <family val="2"/>
        <charset val="238"/>
        <scheme val="minor"/>
      </rPr>
      <t xml:space="preserve">min. 8h poslechu na jedno nabití se zapnutým aktivním potlačením hluku; min. 24h. s nabíjecím pouzdrem.
</t>
    </r>
    <r>
      <rPr>
        <b/>
        <sz val="11"/>
        <color theme="1"/>
        <rFont val="Calibri"/>
        <family val="2"/>
        <charset val="238"/>
        <scheme val="minor"/>
      </rPr>
      <t>Barva:</t>
    </r>
    <r>
      <rPr>
        <sz val="11"/>
        <color theme="1"/>
        <rFont val="Calibri"/>
        <family val="2"/>
        <charset val="238"/>
        <scheme val="minor"/>
      </rPr>
      <t xml:space="preserve"> bílá.
</t>
    </r>
    <r>
      <rPr>
        <b/>
        <sz val="11"/>
        <color theme="1"/>
        <rFont val="Calibri"/>
        <family val="2"/>
        <charset val="238"/>
        <scheme val="minor"/>
      </rPr>
      <t xml:space="preserve">Hmotnost </t>
    </r>
    <r>
      <rPr>
        <sz val="11"/>
        <color theme="1"/>
        <rFont val="Calibri"/>
        <family val="2"/>
        <charset val="238"/>
        <scheme val="minor"/>
      </rPr>
      <t xml:space="preserve">max. 5,6 g (max. 44 g včetně pouzdra).
</t>
    </r>
    <r>
      <rPr>
        <b/>
        <sz val="11"/>
        <color theme="1"/>
        <rFont val="Calibri"/>
        <family val="2"/>
        <charset val="238"/>
        <scheme val="minor"/>
      </rPr>
      <t>Kompatibilní s telefony iPhone a tablety iPad.</t>
    </r>
  </si>
  <si>
    <t>Sluchátka</t>
  </si>
  <si>
    <t>Klatovská 51, 
301 00 Plzeň,
Fakulta pedagogická - Centrum tělesné výchovy a sportu,
místnost KL 119a</t>
  </si>
  <si>
    <r>
      <t xml:space="preserve">Typ konstrukce: on-ear, uzavřená konstrukce.
Hmotnost: max. 150 g.
Rozsah frekvenční odezvy: min. 20 Hz – 20 kHz.
Průměr měniče: min. 40 mm.
Impedance: přibližně 32 Ω.
Citlivost: možnost omezení hlasitosti na max. 85 dB a 95 dB ±3 dB (ochrana sluchu dětí).
Bluetooth verze: min. 5.0.
Dosah bezdrátového připojení: min. 10 metrů (bez překážek).
Podporované profily/kodeky: A2DP, AVRCP, HFP; min. AAC a SBC.
Baterie: integrovaná, Li-Ion, kapacita min. 300 mAh.
Výdrž na jedno nabití: min. 15 hodin přehrávání.
Možnost drátového připojení: ano, přes 3,5 mm jack (AUX kabel).
Nabíjení: přes USB-C konektor.
Ovládání: integrovaná tlačítka (hra/pauza, hlasitost, přeskakování skladeb).
Vestavěný mikrofon.
Konstrukce: nastavitelný hlavový most, skládací provedení, odolnost proti běžným pádům.
Bezpečnostní požadavky: CE certifikace, materiály vhodné pro dětské použití.
Jazyková lokalizace: uživatelský manuál v českém jazyce.
Barevná varianta: </t>
    </r>
    <r>
      <rPr>
        <b/>
        <sz val="11"/>
        <color theme="1"/>
        <rFont val="Calibri"/>
        <family val="2"/>
        <charset val="238"/>
        <scheme val="minor"/>
      </rPr>
      <t>minimálně dvě odlišné barevné verze v nabídce.</t>
    </r>
    <r>
      <rPr>
        <sz val="11"/>
        <color theme="1"/>
        <rFont val="Calibri"/>
        <family val="2"/>
        <charset val="238"/>
        <scheme val="minor"/>
      </rPr>
      <t xml:space="preserve">
Součást balení: nabíjecí USB-C kabel, AUX kabel (3,5 mm), uživatelský manuál.
Záruka: minimálně 24 měsíců.</t>
    </r>
  </si>
  <si>
    <r>
      <rPr>
        <b/>
        <sz val="11"/>
        <color theme="1"/>
        <rFont val="Calibri"/>
        <family val="2"/>
        <charset val="238"/>
        <scheme val="minor"/>
      </rPr>
      <t>Odkaz na splnění požadavku Energy star nebo TCO Certified a energetický štítek</t>
    </r>
    <r>
      <rPr>
        <b/>
        <sz val="11"/>
        <color rgb="FFFF0000"/>
        <rFont val="Calibri"/>
        <family val="2"/>
        <charset val="238"/>
        <scheme val="minor"/>
      </rPr>
      <t>*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</si>
</sst>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4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b/>
      <sz val="11"/>
      <color theme="1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auto="1"/>
      </left>
      <right style="medium">
        <color auto="1"/>
      </right>
      <top style="medium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ck">
        <color auto="1"/>
      </bottom>
      <diagonal/>
    </border>
    <border>
      <left style="thick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</borders>
  <cellStyleXfs count="3">
    <xf numFmtId="0" fontId="0" fillId="0" borderId="0"/>
    <xf numFmtId="0" fontId="17" fillId="0" borderId="0"/>
    <xf numFmtId="0" fontId="22" fillId="0" borderId="0" applyNumberFormat="0" applyFill="0" applyBorder="0" applyAlignment="0" applyProtection="0"/>
  </cellStyleXfs>
  <cellXfs count="121">
    <xf numFmtId="0" fontId="0" fillId="0" borderId="0" xfId="0"/>
    <xf numFmtId="0" fontId="15" fillId="4" borderId="9" xfId="0" applyFont="1" applyFill="1" applyBorder="1" applyAlignment="1" applyProtection="1">
      <alignment horizontal="left" vertical="center" wrapText="1" indent="1"/>
      <protection locked="0"/>
    </xf>
    <xf numFmtId="164" fontId="15" fillId="4" borderId="9" xfId="0" applyNumberFormat="1" applyFont="1" applyFill="1" applyBorder="1" applyAlignment="1" applyProtection="1">
      <alignment horizontal="right" vertical="center" wrapText="1" indent="1"/>
      <protection locked="0"/>
    </xf>
    <xf numFmtId="0" fontId="15" fillId="4" borderId="11" xfId="0" applyFont="1" applyFill="1" applyBorder="1" applyAlignment="1" applyProtection="1">
      <alignment horizontal="left" vertical="center" wrapText="1" indent="1"/>
      <protection locked="0"/>
    </xf>
    <xf numFmtId="164" fontId="15" fillId="4" borderId="11" xfId="0" applyNumberFormat="1" applyFont="1" applyFill="1" applyBorder="1" applyAlignment="1" applyProtection="1">
      <alignment horizontal="right" vertical="center" wrapText="1" indent="1"/>
      <protection locked="0"/>
    </xf>
    <xf numFmtId="0" fontId="15" fillId="4" borderId="2" xfId="0" applyFont="1" applyFill="1" applyBorder="1" applyAlignment="1" applyProtection="1">
      <alignment horizontal="left" vertical="center" wrapText="1" indent="1"/>
      <protection locked="0"/>
    </xf>
    <xf numFmtId="164" fontId="15" fillId="4" borderId="2" xfId="0" applyNumberFormat="1" applyFont="1" applyFill="1" applyBorder="1" applyAlignment="1" applyProtection="1">
      <alignment horizontal="right" vertical="center" wrapText="1" indent="1"/>
      <protection locked="0"/>
    </xf>
    <xf numFmtId="0" fontId="15" fillId="4" borderId="14" xfId="0" applyFont="1" applyFill="1" applyBorder="1" applyAlignment="1" applyProtection="1">
      <alignment horizontal="left" vertical="center" wrapText="1" indent="1"/>
      <protection locked="0"/>
    </xf>
    <xf numFmtId="164" fontId="15" fillId="4" borderId="14" xfId="0" applyNumberFormat="1" applyFont="1" applyFill="1" applyBorder="1" applyAlignment="1" applyProtection="1">
      <alignment horizontal="right" vertical="center" wrapText="1" indent="1"/>
      <protection locked="0"/>
    </xf>
    <xf numFmtId="0" fontId="21" fillId="2" borderId="0" xfId="0" applyFont="1" applyFill="1" applyAlignment="1" applyProtection="1">
      <alignment horizontal="left" vertical="center" wrapText="1"/>
    </xf>
    <xf numFmtId="0" fontId="21" fillId="2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Protection="1"/>
    <xf numFmtId="0" fontId="0" fillId="0" borderId="0" xfId="0" applyAlignment="1" applyProtection="1">
      <alignment wrapText="1"/>
    </xf>
    <xf numFmtId="0" fontId="8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0" fillId="0" borderId="0" xfId="0" applyAlignment="1" applyProtection="1">
      <alignment horizontal="center" vertical="center" wrapText="1"/>
    </xf>
    <xf numFmtId="0" fontId="7" fillId="0" borderId="0" xfId="0" applyFont="1" applyAlignment="1" applyProtection="1">
      <alignment vertical="top" wrapText="1"/>
    </xf>
    <xf numFmtId="0" fontId="10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0" fillId="0" borderId="0" xfId="0" applyFont="1" applyAlignment="1" applyProtection="1">
      <alignment horizontal="left" vertical="center" wrapText="1"/>
    </xf>
    <xf numFmtId="0" fontId="12" fillId="0" borderId="0" xfId="0" applyFont="1" applyAlignment="1" applyProtection="1">
      <alignment vertical="center" wrapText="1"/>
    </xf>
    <xf numFmtId="0" fontId="19" fillId="0" borderId="0" xfId="0" applyFont="1" applyAlignment="1" applyProtection="1">
      <alignment vertical="top" wrapText="1"/>
    </xf>
    <xf numFmtId="0" fontId="0" fillId="4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13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10" fillId="4" borderId="2" xfId="0" applyFont="1" applyFill="1" applyBorder="1" applyAlignment="1" applyProtection="1">
      <alignment horizontal="center" vertical="center" wrapText="1"/>
    </xf>
    <xf numFmtId="0" fontId="18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14" fillId="2" borderId="3" xfId="0" applyFont="1" applyFill="1" applyBorder="1" applyAlignment="1" applyProtection="1">
      <alignment horizontal="center" vertical="center" textRotation="90" wrapText="1"/>
    </xf>
    <xf numFmtId="0" fontId="14" fillId="5" borderId="4" xfId="0" applyFont="1" applyFill="1" applyBorder="1" applyAlignment="1" applyProtection="1">
      <alignment horizontal="center" vertical="center" wrapText="1"/>
    </xf>
    <xf numFmtId="0" fontId="14" fillId="4" borderId="4" xfId="0" applyFont="1" applyFill="1" applyBorder="1" applyAlignment="1" applyProtection="1">
      <alignment horizontal="center" vertical="center" wrapText="1"/>
    </xf>
    <xf numFmtId="0" fontId="23" fillId="4" borderId="4" xfId="2" applyFont="1" applyFill="1" applyBorder="1" applyAlignment="1" applyProtection="1">
      <alignment horizontal="center" vertical="center" wrapText="1"/>
    </xf>
    <xf numFmtId="0" fontId="10" fillId="5" borderId="4" xfId="0" applyFont="1" applyFill="1" applyBorder="1" applyAlignment="1" applyProtection="1">
      <alignment horizontal="center" vertical="center" wrapText="1"/>
    </xf>
    <xf numFmtId="0" fontId="10" fillId="4" borderId="4" xfId="0" applyFont="1" applyFill="1" applyBorder="1" applyAlignment="1" applyProtection="1">
      <alignment horizontal="center" vertical="center" wrapText="1"/>
    </xf>
    <xf numFmtId="0" fontId="14" fillId="5" borderId="7" xfId="0" applyFont="1" applyFill="1" applyBorder="1" applyAlignment="1" applyProtection="1">
      <alignment horizontal="center" vertical="center" wrapText="1"/>
    </xf>
    <xf numFmtId="3" fontId="0" fillId="2" borderId="8" xfId="0" applyNumberFormat="1" applyFill="1" applyBorder="1" applyAlignment="1" applyProtection="1">
      <alignment horizontal="center" vertical="center" wrapText="1"/>
    </xf>
    <xf numFmtId="0" fontId="3" fillId="3" borderId="9" xfId="0" applyFont="1" applyFill="1" applyBorder="1" applyAlignment="1" applyProtection="1">
      <alignment horizontal="center" vertical="center" wrapText="1"/>
    </xf>
    <xf numFmtId="3" fontId="0" fillId="3" borderId="9" xfId="0" applyNumberFormat="1" applyFill="1" applyBorder="1" applyAlignment="1" applyProtection="1">
      <alignment horizontal="center" vertical="center" wrapText="1"/>
    </xf>
    <xf numFmtId="0" fontId="0" fillId="3" borderId="9" xfId="0" applyFill="1" applyBorder="1" applyAlignment="1" applyProtection="1">
      <alignment horizontal="center" vertical="center" wrapText="1"/>
    </xf>
    <xf numFmtId="0" fontId="3" fillId="3" borderId="9" xfId="0" applyFont="1" applyFill="1" applyBorder="1" applyAlignment="1" applyProtection="1">
      <alignment horizontal="left" vertical="center" wrapText="1" indent="1"/>
    </xf>
    <xf numFmtId="0" fontId="15" fillId="4" borderId="9" xfId="0" applyFont="1" applyFill="1" applyBorder="1" applyAlignment="1" applyProtection="1">
      <alignment horizontal="center" vertical="center" wrapText="1"/>
    </xf>
    <xf numFmtId="0" fontId="4" fillId="3" borderId="9" xfId="0" applyFont="1" applyFill="1" applyBorder="1" applyAlignment="1" applyProtection="1">
      <alignment horizontal="center" vertical="center" wrapText="1"/>
    </xf>
    <xf numFmtId="0" fontId="6" fillId="3" borderId="9" xfId="0" applyFont="1" applyFill="1" applyBorder="1" applyAlignment="1" applyProtection="1">
      <alignment horizontal="center" vertical="center" wrapText="1"/>
    </xf>
    <xf numFmtId="0" fontId="3" fillId="6" borderId="9" xfId="0" applyFont="1" applyFill="1" applyBorder="1" applyAlignment="1" applyProtection="1">
      <alignment horizontal="center" vertical="center" wrapText="1"/>
    </xf>
    <xf numFmtId="0" fontId="14" fillId="3" borderId="9" xfId="0" applyFont="1" applyFill="1" applyBorder="1" applyAlignment="1" applyProtection="1">
      <alignment horizontal="center" vertical="center" wrapText="1"/>
    </xf>
    <xf numFmtId="164" fontId="0" fillId="0" borderId="9" xfId="0" applyNumberFormat="1" applyBorder="1" applyAlignment="1" applyProtection="1">
      <alignment horizontal="right" vertical="center" indent="1"/>
    </xf>
    <xf numFmtId="164" fontId="0" fillId="3" borderId="9" xfId="0" applyNumberFormat="1" applyFill="1" applyBorder="1" applyAlignment="1" applyProtection="1">
      <alignment horizontal="right" vertical="center" indent="1"/>
    </xf>
    <xf numFmtId="165" fontId="0" fillId="0" borderId="9" xfId="0" applyNumberFormat="1" applyBorder="1" applyAlignment="1" applyProtection="1">
      <alignment horizontal="right" vertical="center" indent="1"/>
    </xf>
    <xf numFmtId="0" fontId="0" fillId="0" borderId="9" xfId="0" applyBorder="1" applyAlignment="1" applyProtection="1">
      <alignment horizontal="center" vertical="center"/>
    </xf>
    <xf numFmtId="0" fontId="5" fillId="3" borderId="9" xfId="0" applyFont="1" applyFill="1" applyBorder="1" applyAlignment="1" applyProtection="1">
      <alignment horizontal="center" vertical="center" wrapText="1"/>
    </xf>
    <xf numFmtId="3" fontId="0" fillId="2" borderId="12" xfId="0" applyNumberFormat="1" applyFill="1" applyBorder="1" applyAlignment="1" applyProtection="1">
      <alignment horizontal="center" vertical="center" wrapText="1"/>
    </xf>
    <xf numFmtId="0" fontId="3" fillId="3" borderId="2" xfId="0" applyFont="1" applyFill="1" applyBorder="1" applyAlignment="1" applyProtection="1">
      <alignment horizontal="center" vertical="center" wrapText="1"/>
    </xf>
    <xf numFmtId="3" fontId="0" fillId="3" borderId="2" xfId="0" applyNumberFormat="1" applyFill="1" applyBorder="1" applyAlignment="1" applyProtection="1">
      <alignment horizontal="center" vertical="center" wrapText="1"/>
    </xf>
    <xf numFmtId="0" fontId="0" fillId="3" borderId="2" xfId="0" applyFill="1" applyBorder="1" applyAlignment="1" applyProtection="1">
      <alignment horizontal="center" vertical="center" wrapText="1"/>
    </xf>
    <xf numFmtId="0" fontId="3" fillId="3" borderId="2" xfId="0" applyFont="1" applyFill="1" applyBorder="1" applyAlignment="1" applyProtection="1">
      <alignment horizontal="left" vertical="center" wrapText="1" indent="1"/>
    </xf>
    <xf numFmtId="0" fontId="15" fillId="4" borderId="2" xfId="0" applyFont="1" applyFill="1" applyBorder="1" applyAlignment="1" applyProtection="1">
      <alignment horizontal="center" vertical="center" wrapText="1"/>
    </xf>
    <xf numFmtId="0" fontId="2" fillId="3" borderId="2" xfId="0" applyFont="1" applyFill="1" applyBorder="1" applyAlignment="1" applyProtection="1">
      <alignment horizontal="center" vertical="center" wrapText="1"/>
    </xf>
    <xf numFmtId="0" fontId="6" fillId="3" borderId="2" xfId="0" applyFont="1" applyFill="1" applyBorder="1" applyAlignment="1" applyProtection="1">
      <alignment horizontal="center" vertical="center" wrapText="1"/>
    </xf>
    <xf numFmtId="0" fontId="3" fillId="6" borderId="2" xfId="0" applyFont="1" applyFill="1" applyBorder="1" applyAlignment="1" applyProtection="1">
      <alignment horizontal="center" vertical="center" wrapText="1"/>
    </xf>
    <xf numFmtId="0" fontId="14" fillId="3" borderId="2" xfId="0" applyFont="1" applyFill="1" applyBorder="1" applyAlignment="1" applyProtection="1">
      <alignment horizontal="center" vertical="center" wrapText="1"/>
    </xf>
    <xf numFmtId="164" fontId="0" fillId="0" borderId="2" xfId="0" applyNumberFormat="1" applyBorder="1" applyAlignment="1" applyProtection="1">
      <alignment horizontal="right" vertical="center" indent="1"/>
    </xf>
    <xf numFmtId="164" fontId="0" fillId="3" borderId="2" xfId="0" applyNumberFormat="1" applyFill="1" applyBorder="1" applyAlignment="1" applyProtection="1">
      <alignment horizontal="right" vertical="center" indent="1"/>
    </xf>
    <xf numFmtId="165" fontId="0" fillId="0" borderId="2" xfId="0" applyNumberFormat="1" applyBorder="1" applyAlignment="1" applyProtection="1">
      <alignment horizontal="right" vertical="center" indent="1"/>
    </xf>
    <xf numFmtId="0" fontId="0" fillId="0" borderId="2" xfId="0" applyBorder="1" applyAlignment="1" applyProtection="1">
      <alignment horizontal="center" vertical="center"/>
    </xf>
    <xf numFmtId="0" fontId="5" fillId="3" borderId="2" xfId="0" applyFont="1" applyFill="1" applyBorder="1" applyAlignment="1" applyProtection="1">
      <alignment horizontal="center" vertical="center" wrapText="1"/>
    </xf>
    <xf numFmtId="3" fontId="0" fillId="2" borderId="13" xfId="0" applyNumberFormat="1" applyFill="1" applyBorder="1" applyAlignment="1" applyProtection="1">
      <alignment horizontal="center" vertical="center" wrapText="1"/>
    </xf>
    <xf numFmtId="0" fontId="3" fillId="3" borderId="14" xfId="0" applyFont="1" applyFill="1" applyBorder="1" applyAlignment="1" applyProtection="1">
      <alignment horizontal="center" vertical="center" wrapText="1"/>
    </xf>
    <xf numFmtId="3" fontId="0" fillId="3" borderId="14" xfId="0" applyNumberFormat="1" applyFill="1" applyBorder="1" applyAlignment="1" applyProtection="1">
      <alignment horizontal="center" vertical="center" wrapText="1"/>
    </xf>
    <xf numFmtId="0" fontId="0" fillId="3" borderId="14" xfId="0" applyFill="1" applyBorder="1" applyAlignment="1" applyProtection="1">
      <alignment horizontal="center" vertical="center" wrapText="1"/>
    </xf>
    <xf numFmtId="0" fontId="3" fillId="3" borderId="14" xfId="0" applyFont="1" applyFill="1" applyBorder="1" applyAlignment="1" applyProtection="1">
      <alignment horizontal="left" vertical="center" wrapText="1" indent="1"/>
    </xf>
    <xf numFmtId="0" fontId="15" fillId="4" borderId="14" xfId="0" applyFont="1" applyFill="1" applyBorder="1" applyAlignment="1" applyProtection="1">
      <alignment horizontal="center" vertical="center" wrapText="1"/>
    </xf>
    <xf numFmtId="0" fontId="6" fillId="3" borderId="14" xfId="0" applyFont="1" applyFill="1" applyBorder="1" applyAlignment="1" applyProtection="1">
      <alignment horizontal="center" vertical="center" wrapText="1"/>
    </xf>
    <xf numFmtId="0" fontId="3" fillId="6" borderId="14" xfId="0" applyFont="1" applyFill="1" applyBorder="1" applyAlignment="1" applyProtection="1">
      <alignment horizontal="center" vertical="center" wrapText="1"/>
    </xf>
    <xf numFmtId="0" fontId="14" fillId="3" borderId="14" xfId="0" applyFont="1" applyFill="1" applyBorder="1" applyAlignment="1" applyProtection="1">
      <alignment horizontal="center" vertical="center" wrapText="1"/>
    </xf>
    <xf numFmtId="164" fontId="0" fillId="0" borderId="14" xfId="0" applyNumberFormat="1" applyBorder="1" applyAlignment="1" applyProtection="1">
      <alignment horizontal="right" vertical="center" indent="1"/>
    </xf>
    <xf numFmtId="164" fontId="0" fillId="3" borderId="14" xfId="0" applyNumberFormat="1" applyFill="1" applyBorder="1" applyAlignment="1" applyProtection="1">
      <alignment horizontal="right" vertical="center" indent="1"/>
    </xf>
    <xf numFmtId="165" fontId="0" fillId="0" borderId="14" xfId="0" applyNumberFormat="1" applyBorder="1" applyAlignment="1" applyProtection="1">
      <alignment horizontal="right" vertical="center" indent="1"/>
    </xf>
    <xf numFmtId="0" fontId="0" fillId="0" borderId="14" xfId="0" applyBorder="1" applyAlignment="1" applyProtection="1">
      <alignment horizontal="center" vertical="center"/>
    </xf>
    <xf numFmtId="0" fontId="5" fillId="3" borderId="14" xfId="0" applyFont="1" applyFill="1" applyBorder="1" applyAlignment="1" applyProtection="1">
      <alignment horizontal="center" vertical="center" wrapText="1"/>
    </xf>
    <xf numFmtId="3" fontId="0" fillId="2" borderId="10" xfId="0" applyNumberFormat="1" applyFill="1" applyBorder="1" applyAlignment="1" applyProtection="1">
      <alignment horizontal="center" vertical="center" wrapText="1"/>
    </xf>
    <xf numFmtId="0" fontId="3" fillId="3" borderId="11" xfId="0" applyFont="1" applyFill="1" applyBorder="1" applyAlignment="1" applyProtection="1">
      <alignment horizontal="center" vertical="center" wrapText="1"/>
    </xf>
    <xf numFmtId="3" fontId="0" fillId="3" borderId="11" xfId="0" applyNumberFormat="1" applyFill="1" applyBorder="1" applyAlignment="1" applyProtection="1">
      <alignment horizontal="center" vertical="center" wrapText="1"/>
    </xf>
    <xf numFmtId="0" fontId="0" fillId="3" borderId="11" xfId="0" applyFill="1" applyBorder="1" applyAlignment="1" applyProtection="1">
      <alignment horizontal="center" vertical="center" wrapText="1"/>
    </xf>
    <xf numFmtId="0" fontId="3" fillId="3" borderId="11" xfId="0" applyFont="1" applyFill="1" applyBorder="1" applyAlignment="1" applyProtection="1">
      <alignment horizontal="left" vertical="center" wrapText="1" indent="1"/>
    </xf>
    <xf numFmtId="0" fontId="15" fillId="4" borderId="11" xfId="0" applyFont="1" applyFill="1" applyBorder="1" applyAlignment="1" applyProtection="1">
      <alignment horizontal="center" vertical="center" wrapText="1"/>
    </xf>
    <xf numFmtId="0" fontId="6" fillId="3" borderId="11" xfId="0" applyFont="1" applyFill="1" applyBorder="1" applyAlignment="1" applyProtection="1">
      <alignment horizontal="center" vertical="center" wrapText="1"/>
    </xf>
    <xf numFmtId="0" fontId="3" fillId="6" borderId="11" xfId="0" applyFont="1" applyFill="1" applyBorder="1" applyAlignment="1" applyProtection="1">
      <alignment horizontal="center" vertical="center" wrapText="1"/>
    </xf>
    <xf numFmtId="0" fontId="14" fillId="3" borderId="11" xfId="0" applyFont="1" applyFill="1" applyBorder="1" applyAlignment="1" applyProtection="1">
      <alignment horizontal="center" vertical="center" wrapText="1"/>
    </xf>
    <xf numFmtId="164" fontId="0" fillId="0" borderId="11" xfId="0" applyNumberFormat="1" applyBorder="1" applyAlignment="1" applyProtection="1">
      <alignment horizontal="right" vertical="center" indent="1"/>
    </xf>
    <xf numFmtId="164" fontId="0" fillId="3" borderId="11" xfId="0" applyNumberFormat="1" applyFill="1" applyBorder="1" applyAlignment="1" applyProtection="1">
      <alignment horizontal="right" vertical="center" indent="1"/>
    </xf>
    <xf numFmtId="165" fontId="0" fillId="0" borderId="11" xfId="0" applyNumberFormat="1" applyBorder="1" applyAlignment="1" applyProtection="1">
      <alignment horizontal="right" vertical="center" indent="1"/>
    </xf>
    <xf numFmtId="0" fontId="0" fillId="0" borderId="11" xfId="0" applyBorder="1" applyAlignment="1" applyProtection="1">
      <alignment horizontal="center" vertical="center"/>
    </xf>
    <xf numFmtId="0" fontId="5" fillId="3" borderId="11" xfId="0" applyFont="1" applyFill="1" applyBorder="1" applyAlignment="1" applyProtection="1">
      <alignment horizontal="center" vertical="center" wrapText="1"/>
    </xf>
    <xf numFmtId="0" fontId="0" fillId="0" borderId="6" xfId="0" applyBorder="1" applyProtection="1"/>
    <xf numFmtId="0" fontId="10" fillId="0" borderId="0" xfId="0" applyFont="1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0" fontId="0" fillId="0" borderId="0" xfId="0" applyAlignment="1" applyProtection="1">
      <alignment vertical="center" wrapText="1"/>
    </xf>
    <xf numFmtId="49" fontId="0" fillId="0" borderId="0" xfId="0" applyNumberFormat="1" applyAlignment="1" applyProtection="1">
      <alignment horizontal="center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4" fillId="5" borderId="3" xfId="0" applyFont="1" applyFill="1" applyBorder="1" applyAlignment="1" applyProtection="1">
      <alignment horizontal="center" vertical="center" wrapText="1"/>
    </xf>
    <xf numFmtId="0" fontId="10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20" fillId="0" borderId="0" xfId="0" applyFont="1" applyAlignment="1" applyProtection="1">
      <alignment horizontal="left" vertical="center" wrapText="1"/>
    </xf>
    <xf numFmtId="164" fontId="16" fillId="0" borderId="0" xfId="0" applyNumberFormat="1" applyFont="1" applyAlignment="1" applyProtection="1">
      <alignment horizontal="right" vertical="center" indent="1"/>
    </xf>
    <xf numFmtId="164" fontId="8" fillId="0" borderId="3" xfId="0" applyNumberFormat="1" applyFont="1" applyBorder="1" applyAlignment="1" applyProtection="1">
      <alignment horizontal="center" vertical="center"/>
    </xf>
    <xf numFmtId="164" fontId="8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0" fontId="14" fillId="0" borderId="0" xfId="0" applyFont="1" applyAlignment="1" applyProtection="1">
      <alignment horizontal="left" vertical="center" wrapText="1"/>
    </xf>
  </cellXfs>
  <cellStyles count="3">
    <cellStyle name="Hypertextový odkaz" xfId="2" builtinId="8"/>
    <cellStyle name="Normální" xfId="0" builtinId="0"/>
    <cellStyle name="normální 3" xfId="1" xr:uid="{00000000-0005-0000-0000-000001000000}"/>
  </cellStyles>
  <dxfs count="12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" formatCode="#,##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V153"/>
  <sheetViews>
    <sheetView tabSelected="1" zoomScale="93" zoomScaleNormal="93" workbookViewId="0">
      <selection activeCell="F7" sqref="F7"/>
    </sheetView>
  </sheetViews>
  <sheetFormatPr defaultRowHeight="15" x14ac:dyDescent="0.25"/>
  <cols>
    <col min="1" max="1" width="1.42578125" style="13" bestFit="1" customWidth="1"/>
    <col min="2" max="2" width="5.7109375" style="13" bestFit="1" customWidth="1"/>
    <col min="3" max="3" width="38.140625" style="12" customWidth="1"/>
    <col min="4" max="4" width="11.42578125" style="119" customWidth="1"/>
    <col min="5" max="5" width="9" style="11" bestFit="1" customWidth="1"/>
    <col min="6" max="6" width="121.140625" style="12" customWidth="1"/>
    <col min="7" max="7" width="36.42578125" style="12" customWidth="1"/>
    <col min="8" max="8" width="27.7109375" style="12" customWidth="1"/>
    <col min="9" max="9" width="23.140625" style="12" customWidth="1"/>
    <col min="10" max="10" width="14.42578125" style="12" bestFit="1" customWidth="1"/>
    <col min="11" max="11" width="35.140625" style="13" customWidth="1"/>
    <col min="12" max="12" width="28.5703125" style="13" customWidth="1"/>
    <col min="13" max="13" width="27.140625" style="13" customWidth="1"/>
    <col min="14" max="14" width="34.28515625" style="12" customWidth="1"/>
    <col min="15" max="15" width="27.5703125" style="12" customWidth="1"/>
    <col min="16" max="16" width="17.7109375" style="12" hidden="1" customWidth="1"/>
    <col min="17" max="17" width="24" style="13" bestFit="1" customWidth="1"/>
    <col min="18" max="18" width="24.140625" style="13" customWidth="1"/>
    <col min="19" max="19" width="19.7109375" style="13" customWidth="1"/>
    <col min="20" max="20" width="17.85546875" style="13" customWidth="1"/>
    <col min="21" max="21" width="11.5703125" style="13" hidden="1" customWidth="1"/>
    <col min="22" max="22" width="36.7109375" style="14" customWidth="1"/>
    <col min="23" max="16384" width="9.140625" style="13"/>
  </cols>
  <sheetData>
    <row r="1" spans="2:22" ht="43.5" customHeight="1" x14ac:dyDescent="0.25">
      <c r="B1" s="9" t="s">
        <v>38</v>
      </c>
      <c r="C1" s="10"/>
      <c r="D1" s="10"/>
    </row>
    <row r="2" spans="2:22" ht="18" customHeight="1" x14ac:dyDescent="0.25">
      <c r="C2" s="13"/>
      <c r="D2" s="15"/>
      <c r="E2" s="16"/>
      <c r="F2" s="17"/>
      <c r="G2" s="17"/>
      <c r="H2" s="17"/>
      <c r="I2" s="13"/>
      <c r="J2" s="18"/>
      <c r="N2" s="19"/>
      <c r="O2" s="17"/>
      <c r="P2" s="17"/>
      <c r="Q2" s="17"/>
      <c r="R2" s="17"/>
      <c r="T2" s="20"/>
      <c r="U2" s="21"/>
      <c r="V2" s="22"/>
    </row>
    <row r="3" spans="2:22" ht="18" customHeight="1" x14ac:dyDescent="0.25">
      <c r="B3" s="23"/>
      <c r="C3" s="24" t="s">
        <v>0</v>
      </c>
      <c r="D3" s="25"/>
      <c r="E3" s="25"/>
      <c r="F3" s="25"/>
      <c r="G3" s="26"/>
      <c r="H3" s="26"/>
      <c r="I3" s="26"/>
      <c r="J3" s="26"/>
      <c r="K3" s="26"/>
      <c r="L3" s="26"/>
      <c r="M3" s="20"/>
      <c r="N3" s="27"/>
      <c r="O3" s="27"/>
      <c r="P3" s="27"/>
      <c r="Q3" s="27"/>
      <c r="R3" s="27"/>
      <c r="T3" s="20"/>
    </row>
    <row r="4" spans="2:22" ht="18" customHeight="1" thickBot="1" x14ac:dyDescent="0.3">
      <c r="B4" s="28"/>
      <c r="C4" s="29" t="s">
        <v>1</v>
      </c>
      <c r="D4" s="25"/>
      <c r="E4" s="25"/>
      <c r="F4" s="25"/>
      <c r="G4" s="25"/>
      <c r="H4" s="25"/>
      <c r="I4" s="20"/>
      <c r="J4" s="20"/>
      <c r="K4" s="20"/>
      <c r="L4" s="20"/>
      <c r="M4" s="20"/>
      <c r="N4" s="17"/>
      <c r="O4" s="17"/>
      <c r="P4" s="17"/>
      <c r="Q4" s="20"/>
      <c r="R4" s="20"/>
      <c r="T4" s="20"/>
    </row>
    <row r="5" spans="2:22" ht="34.5" customHeight="1" thickBot="1" x14ac:dyDescent="0.3">
      <c r="B5" s="30"/>
      <c r="C5" s="31"/>
      <c r="D5" s="32"/>
      <c r="E5" s="32"/>
      <c r="F5" s="17"/>
      <c r="G5" s="33" t="s">
        <v>2</v>
      </c>
      <c r="H5" s="34" t="s">
        <v>2</v>
      </c>
      <c r="I5" s="17"/>
      <c r="J5" s="17"/>
      <c r="N5" s="17"/>
      <c r="O5" s="35"/>
      <c r="P5" s="35"/>
      <c r="R5" s="33" t="s">
        <v>2</v>
      </c>
      <c r="V5" s="18"/>
    </row>
    <row r="6" spans="2:22" ht="76.5" customHeight="1" thickTop="1" thickBot="1" x14ac:dyDescent="0.3">
      <c r="B6" s="36" t="s">
        <v>3</v>
      </c>
      <c r="C6" s="37" t="s">
        <v>19</v>
      </c>
      <c r="D6" s="37" t="s">
        <v>4</v>
      </c>
      <c r="E6" s="37" t="s">
        <v>17</v>
      </c>
      <c r="F6" s="37" t="s">
        <v>18</v>
      </c>
      <c r="G6" s="38" t="s">
        <v>5</v>
      </c>
      <c r="H6" s="39" t="s">
        <v>57</v>
      </c>
      <c r="I6" s="37" t="s">
        <v>20</v>
      </c>
      <c r="J6" s="37" t="s">
        <v>21</v>
      </c>
      <c r="K6" s="37" t="s">
        <v>37</v>
      </c>
      <c r="L6" s="37" t="s">
        <v>22</v>
      </c>
      <c r="M6" s="40" t="s">
        <v>23</v>
      </c>
      <c r="N6" s="37" t="s">
        <v>24</v>
      </c>
      <c r="O6" s="37" t="s">
        <v>27</v>
      </c>
      <c r="P6" s="37" t="s">
        <v>28</v>
      </c>
      <c r="Q6" s="37" t="s">
        <v>6</v>
      </c>
      <c r="R6" s="41" t="s">
        <v>7</v>
      </c>
      <c r="S6" s="40" t="s">
        <v>8</v>
      </c>
      <c r="T6" s="40" t="s">
        <v>9</v>
      </c>
      <c r="U6" s="37" t="s">
        <v>25</v>
      </c>
      <c r="V6" s="42" t="s">
        <v>26</v>
      </c>
    </row>
    <row r="7" spans="2:22" ht="255.75" customHeight="1" thickTop="1" thickBot="1" x14ac:dyDescent="0.3">
      <c r="B7" s="43">
        <v>1</v>
      </c>
      <c r="C7" s="44" t="s">
        <v>39</v>
      </c>
      <c r="D7" s="45">
        <v>1</v>
      </c>
      <c r="E7" s="46" t="s">
        <v>30</v>
      </c>
      <c r="F7" s="47" t="s">
        <v>43</v>
      </c>
      <c r="G7" s="1"/>
      <c r="H7" s="48" t="s">
        <v>31</v>
      </c>
      <c r="I7" s="49" t="s">
        <v>32</v>
      </c>
      <c r="J7" s="46" t="s">
        <v>33</v>
      </c>
      <c r="K7" s="44" t="s">
        <v>40</v>
      </c>
      <c r="L7" s="50"/>
      <c r="M7" s="51" t="s">
        <v>41</v>
      </c>
      <c r="N7" s="51" t="s">
        <v>42</v>
      </c>
      <c r="O7" s="52" t="s">
        <v>36</v>
      </c>
      <c r="P7" s="53">
        <f>D7*Q7</f>
        <v>1700</v>
      </c>
      <c r="Q7" s="54">
        <v>1700</v>
      </c>
      <c r="R7" s="2"/>
      <c r="S7" s="55">
        <f>D7*R7</f>
        <v>0</v>
      </c>
      <c r="T7" s="56" t="str">
        <f t="shared" ref="T7" si="0">IF(ISNUMBER(R7), IF(R7&gt;Q7,"NEVYHOVUJE","VYHOVUJE")," ")</f>
        <v xml:space="preserve"> </v>
      </c>
      <c r="U7" s="57"/>
      <c r="V7" s="46" t="s">
        <v>14</v>
      </c>
    </row>
    <row r="8" spans="2:22" ht="255.75" customHeight="1" thickBot="1" x14ac:dyDescent="0.3">
      <c r="B8" s="58">
        <v>2</v>
      </c>
      <c r="C8" s="59" t="s">
        <v>48</v>
      </c>
      <c r="D8" s="60">
        <v>1</v>
      </c>
      <c r="E8" s="61" t="s">
        <v>30</v>
      </c>
      <c r="F8" s="62" t="s">
        <v>44</v>
      </c>
      <c r="G8" s="5"/>
      <c r="H8" s="63" t="s">
        <v>31</v>
      </c>
      <c r="I8" s="59" t="s">
        <v>32</v>
      </c>
      <c r="J8" s="61" t="s">
        <v>33</v>
      </c>
      <c r="K8" s="64" t="s">
        <v>45</v>
      </c>
      <c r="L8" s="65"/>
      <c r="M8" s="66" t="s">
        <v>46</v>
      </c>
      <c r="N8" s="66" t="s">
        <v>47</v>
      </c>
      <c r="O8" s="67" t="s">
        <v>36</v>
      </c>
      <c r="P8" s="68">
        <f>D8*Q8</f>
        <v>2600</v>
      </c>
      <c r="Q8" s="69">
        <v>2600</v>
      </c>
      <c r="R8" s="6"/>
      <c r="S8" s="70">
        <f>D8*R8</f>
        <v>0</v>
      </c>
      <c r="T8" s="71" t="str">
        <f t="shared" ref="T8" si="1">IF(ISNUMBER(R8), IF(R8&gt;Q8,"NEVYHOVUJE","VYHOVUJE")," ")</f>
        <v xml:space="preserve"> </v>
      </c>
      <c r="U8" s="72"/>
      <c r="V8" s="61" t="s">
        <v>13</v>
      </c>
    </row>
    <row r="9" spans="2:22" ht="377.25" customHeight="1" thickBot="1" x14ac:dyDescent="0.3">
      <c r="B9" s="73">
        <v>3</v>
      </c>
      <c r="C9" s="74" t="s">
        <v>49</v>
      </c>
      <c r="D9" s="75">
        <v>1</v>
      </c>
      <c r="E9" s="76" t="s">
        <v>30</v>
      </c>
      <c r="F9" s="77" t="s">
        <v>53</v>
      </c>
      <c r="G9" s="7"/>
      <c r="H9" s="78" t="s">
        <v>31</v>
      </c>
      <c r="I9" s="74" t="s">
        <v>32</v>
      </c>
      <c r="J9" s="76" t="s">
        <v>31</v>
      </c>
      <c r="K9" s="74"/>
      <c r="L9" s="79"/>
      <c r="M9" s="80" t="s">
        <v>51</v>
      </c>
      <c r="N9" s="80" t="s">
        <v>52</v>
      </c>
      <c r="O9" s="81" t="s">
        <v>36</v>
      </c>
      <c r="P9" s="82">
        <f>D9*Q9</f>
        <v>5400</v>
      </c>
      <c r="Q9" s="83">
        <v>5400</v>
      </c>
      <c r="R9" s="8"/>
      <c r="S9" s="84">
        <f>D9*R9</f>
        <v>0</v>
      </c>
      <c r="T9" s="85" t="str">
        <f t="shared" ref="T9:T10" si="2">IF(ISNUMBER(R9), IF(R9&gt;Q9,"NEVYHOVUJE","VYHOVUJE")," ")</f>
        <v xml:space="preserve"> </v>
      </c>
      <c r="U9" s="86" t="s">
        <v>50</v>
      </c>
      <c r="V9" s="76" t="s">
        <v>15</v>
      </c>
    </row>
    <row r="10" spans="2:22" ht="341.25" customHeight="1" thickBot="1" x14ac:dyDescent="0.3">
      <c r="B10" s="87">
        <v>4</v>
      </c>
      <c r="C10" s="88" t="s">
        <v>54</v>
      </c>
      <c r="D10" s="89">
        <v>2</v>
      </c>
      <c r="E10" s="90" t="s">
        <v>30</v>
      </c>
      <c r="F10" s="91" t="s">
        <v>56</v>
      </c>
      <c r="G10" s="3"/>
      <c r="H10" s="92" t="s">
        <v>31</v>
      </c>
      <c r="I10" s="88" t="s">
        <v>32</v>
      </c>
      <c r="J10" s="90" t="s">
        <v>33</v>
      </c>
      <c r="K10" s="88" t="s">
        <v>34</v>
      </c>
      <c r="L10" s="93"/>
      <c r="M10" s="94" t="s">
        <v>35</v>
      </c>
      <c r="N10" s="94" t="s">
        <v>55</v>
      </c>
      <c r="O10" s="95" t="s">
        <v>36</v>
      </c>
      <c r="P10" s="96">
        <f>D10*Q10</f>
        <v>840</v>
      </c>
      <c r="Q10" s="97">
        <v>420</v>
      </c>
      <c r="R10" s="4"/>
      <c r="S10" s="98">
        <f>D10*R10</f>
        <v>0</v>
      </c>
      <c r="T10" s="99" t="str">
        <f t="shared" si="2"/>
        <v xml:space="preserve"> </v>
      </c>
      <c r="U10" s="100"/>
      <c r="V10" s="90" t="s">
        <v>15</v>
      </c>
    </row>
    <row r="11" spans="2:22" ht="13.5" customHeight="1" thickTop="1" thickBot="1" x14ac:dyDescent="0.3">
      <c r="C11" s="13"/>
      <c r="D11" s="13"/>
      <c r="E11" s="13"/>
      <c r="F11" s="13"/>
      <c r="G11" s="13"/>
      <c r="H11" s="13"/>
      <c r="I11" s="13"/>
      <c r="J11" s="13"/>
      <c r="N11" s="13"/>
      <c r="O11" s="13"/>
      <c r="P11" s="13"/>
      <c r="S11" s="101"/>
    </row>
    <row r="12" spans="2:22" ht="60.75" customHeight="1" thickTop="1" thickBot="1" x14ac:dyDescent="0.3">
      <c r="B12" s="102" t="s">
        <v>10</v>
      </c>
      <c r="C12" s="103"/>
      <c r="D12" s="103"/>
      <c r="E12" s="103"/>
      <c r="F12" s="103"/>
      <c r="G12" s="103"/>
      <c r="H12" s="104"/>
      <c r="I12" s="105"/>
      <c r="J12" s="105"/>
      <c r="K12" s="105"/>
      <c r="L12" s="106"/>
      <c r="M12" s="18"/>
      <c r="N12" s="18"/>
      <c r="O12" s="107"/>
      <c r="P12" s="107"/>
      <c r="Q12" s="108" t="s">
        <v>11</v>
      </c>
      <c r="R12" s="109" t="s">
        <v>12</v>
      </c>
      <c r="S12" s="110"/>
      <c r="T12" s="111"/>
      <c r="U12" s="35"/>
      <c r="V12" s="112"/>
    </row>
    <row r="13" spans="2:22" ht="33" customHeight="1" thickTop="1" thickBot="1" x14ac:dyDescent="0.3">
      <c r="B13" s="113" t="s">
        <v>16</v>
      </c>
      <c r="C13" s="113"/>
      <c r="D13" s="113"/>
      <c r="E13" s="113"/>
      <c r="F13" s="113"/>
      <c r="G13" s="113"/>
      <c r="H13" s="113"/>
      <c r="I13" s="113"/>
      <c r="J13" s="113"/>
      <c r="L13" s="15"/>
      <c r="M13" s="15"/>
      <c r="N13" s="15"/>
      <c r="O13" s="114"/>
      <c r="P13" s="114"/>
      <c r="Q13" s="115">
        <f>SUM(P7:P10)</f>
        <v>10540</v>
      </c>
      <c r="R13" s="116">
        <f>SUM(S7:S10)</f>
        <v>0</v>
      </c>
      <c r="S13" s="117"/>
      <c r="T13" s="118"/>
    </row>
    <row r="14" spans="2:22" ht="14.25" customHeight="1" thickTop="1" x14ac:dyDescent="0.25"/>
    <row r="15" spans="2:22" ht="14.25" customHeight="1" x14ac:dyDescent="0.25"/>
    <row r="16" spans="2:22" ht="42" customHeight="1" x14ac:dyDescent="0.25">
      <c r="B16" s="120" t="s">
        <v>29</v>
      </c>
      <c r="C16" s="120"/>
      <c r="D16" s="120"/>
      <c r="E16" s="120"/>
      <c r="F16" s="120"/>
      <c r="G16" s="120"/>
    </row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</sheetData>
  <sheetProtection algorithmName="SHA-512" hashValue="PMJLdWoU4dN9k17bzgwBiqY0tycx8awE88iIoJPlaYpmmtltBFDnmKannPC8ovOGTemnfpMxH7eZy5J9NqqSZA==" saltValue="QWhNO0PHAtvz9bXnWp2iqA==" spinCount="100000" sheet="1" objects="1" scenarios="1"/>
  <mergeCells count="6">
    <mergeCell ref="B1:D1"/>
    <mergeCell ref="B12:G12"/>
    <mergeCell ref="R12:T12"/>
    <mergeCell ref="B16:G16"/>
    <mergeCell ref="R13:T13"/>
    <mergeCell ref="B13:J13"/>
  </mergeCells>
  <conditionalFormatting sqref="B7:B10">
    <cfRule type="cellIs" dxfId="11" priority="11" operator="greaterThanOrEqual">
      <formula>1</formula>
    </cfRule>
    <cfRule type="containsBlanks" dxfId="10" priority="12">
      <formula>LEN(TRIM(B7))=0</formula>
    </cfRule>
  </conditionalFormatting>
  <conditionalFormatting sqref="D7:D10">
    <cfRule type="containsBlanks" dxfId="9" priority="5">
      <formula>LEN(TRIM(D7))=0</formula>
    </cfRule>
  </conditionalFormatting>
  <conditionalFormatting sqref="G7:H10">
    <cfRule type="notContainsBlanks" dxfId="8" priority="1">
      <formula>LEN(TRIM(G7))&gt;0</formula>
    </cfRule>
    <cfRule type="notContainsBlanks" dxfId="7" priority="2">
      <formula>LEN(TRIM(G7))&gt;0</formula>
    </cfRule>
    <cfRule type="notContainsBlanks" dxfId="6" priority="3">
      <formula>LEN(TRIM(G7))&gt;0</formula>
    </cfRule>
    <cfRule type="containsBlanks" dxfId="5" priority="4">
      <formula>LEN(TRIM(G7))=0</formula>
    </cfRule>
  </conditionalFormatting>
  <conditionalFormatting sqref="R7:R10">
    <cfRule type="notContainsBlanks" dxfId="4" priority="6">
      <formula>LEN(TRIM(R7))&gt;0</formula>
    </cfRule>
    <cfRule type="notContainsBlanks" dxfId="3" priority="7">
      <formula>LEN(TRIM(R7))&gt;0</formula>
    </cfRule>
    <cfRule type="containsBlanks" dxfId="2" priority="8">
      <formula>LEN(TRIM(R7))=0</formula>
    </cfRule>
  </conditionalFormatting>
  <conditionalFormatting sqref="T7:T10">
    <cfRule type="cellIs" dxfId="1" priority="9" operator="equal">
      <formula>"NEVYHOVUJE"</formula>
    </cfRule>
    <cfRule type="cellIs" dxfId="0" priority="10" operator="equal">
      <formula>"VYHOVUJE"</formula>
    </cfRule>
  </conditionalFormatting>
  <dataValidations count="2">
    <dataValidation type="list" allowBlank="1" showInputMessage="1" showErrorMessage="1" sqref="J7:J10" xr:uid="{C94306C9-61CF-4E17-91AB-BD47E1DFF943}">
      <formula1>"ANO,NE"</formula1>
    </dataValidation>
    <dataValidation type="list" showInputMessage="1" showErrorMessage="1" sqref="E7:E10" xr:uid="{00000000-0002-0000-0000-000001000000}">
      <formula1>"ks,bal,sada,"</formula1>
    </dataValidation>
  </dataValidations>
  <hyperlinks>
    <hyperlink ref="H6" location="AVT!B13" display="Odkaz na splnění požadavku Energy star nebo TCO Certified a energetický štítek*" xr:uid="{59AF0BED-A96E-4B78-910B-0E960D105F09}"/>
  </hyperlinks>
  <pageMargins left="0.18" right="0.18" top="0.78740157480314965" bottom="0.78740157480314965" header="0.31496062992125984" footer="0.31496062992125984"/>
  <pageSetup paperSize="9" scale="24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9FB2C1E0-AE6F-4F90-BFE6-E5D92C2660AF}">
          <x14:formula1>
            <xm:f>#REF!</xm:f>
          </x14:formula1>
          <xm:sqref>V7:V10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Hana Pešková</cp:lastModifiedBy>
  <cp:revision>1</cp:revision>
  <cp:lastPrinted>2025-09-29T08:42:44Z</cp:lastPrinted>
  <dcterms:created xsi:type="dcterms:W3CDTF">2014-03-05T12:43:32Z</dcterms:created>
  <dcterms:modified xsi:type="dcterms:W3CDTF">2025-10-14T06:28:36Z</dcterms:modified>
</cp:coreProperties>
</file>